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1 год" sheetId="1" r:id="rId1"/>
    <sheet name="Лист2" sheetId="2" r:id="rId2"/>
    <sheet name="Лист3" sheetId="3" r:id="rId3"/>
  </sheets>
  <definedNames>
    <definedName name="Print_TitlesFix_1" localSheetId="0">'2021 год'!$11:$13</definedName>
  </definedNames>
  <calcPr calcId="145621"/>
</workbook>
</file>

<file path=xl/calcChain.xml><?xml version="1.0" encoding="utf-8"?>
<calcChain xmlns="http://schemas.openxmlformats.org/spreadsheetml/2006/main">
  <c r="G15" i="1" l="1"/>
  <c r="G14" i="1" s="1"/>
</calcChain>
</file>

<file path=xl/sharedStrings.xml><?xml version="1.0" encoding="utf-8"?>
<sst xmlns="http://schemas.openxmlformats.org/spreadsheetml/2006/main" count="175" uniqueCount="97">
  <si>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</si>
  <si>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</si>
  <si>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</si>
  <si>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</si>
  <si>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</si>
  <si>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</si>
  <si>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</si>
  <si>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</si>
  <si>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</si>
  <si>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</si>
  <si>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количество газорегуляторных пунктов,единиц</t>
  </si>
  <si>
    <t>1.</t>
  </si>
  <si>
    <t>Общая сумма инвестиций</t>
  </si>
  <si>
    <t>2.</t>
  </si>
  <si>
    <t>Сведения о строительстве,реконструкции объектов капитального строительства</t>
  </si>
  <si>
    <t xml:space="preserve"> 2.1</t>
  </si>
  <si>
    <t>3.</t>
  </si>
  <si>
    <t>4.</t>
  </si>
  <si>
    <t>5.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</si>
  <si>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</si>
  <si>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</si>
  <si>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</si>
  <si>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</si>
  <si>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</si>
  <si>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>диаметр (диапазон диаметров) газопроводов, мм</t>
  </si>
  <si>
    <t xml:space="preserve"> 2.2</t>
  </si>
  <si>
    <t xml:space="preserve"> 2.3</t>
  </si>
  <si>
    <t xml:space="preserve"> 2.4</t>
  </si>
  <si>
    <t>Новое строительство и реконструкция по программе газификации</t>
  </si>
  <si>
    <t>Специальная надбавка</t>
  </si>
  <si>
    <t>Строительство и реконструкция зданий и сооружений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</si>
  <si>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</si>
  <si>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 xml:space="preserve"> Плата за ТП по постановлению 1314</t>
  </si>
  <si>
    <t>Амортизация</t>
  </si>
  <si>
    <t>Объекты капитального строительства (основные стройки)(свыше 3% но не менее 1%):</t>
  </si>
  <si>
    <t>Реконструируемые (модернизируемые) объекты(свыше 3% но не менее 1%):</t>
  </si>
  <si>
    <t>Реконструкция объектов газораспределения</t>
  </si>
  <si>
    <t xml:space="preserve">Амортизация       </t>
  </si>
  <si>
    <t xml:space="preserve"> 3.2</t>
  </si>
  <si>
    <t xml:space="preserve"> 3.3</t>
  </si>
  <si>
    <t xml:space="preserve"> -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</si>
  <si>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</si>
  <si>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</si>
  <si>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</si>
  <si>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</si>
  <si>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</si>
  <si>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</si>
  <si>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>Ст. 426</t>
  </si>
  <si>
    <t xml:space="preserve"> 4. 1</t>
  </si>
  <si>
    <t xml:space="preserve"> 3.1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</si>
  <si>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</si>
  <si>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</si>
  <si>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</si>
  <si>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</si>
  <si>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</si>
  <si>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</si>
  <si>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>к приказу Федеральной</t>
  </si>
  <si>
    <t>антимонопольной службы</t>
  </si>
  <si>
    <t>от 18 января 2018 г. N 38/19</t>
  </si>
  <si>
    <t>Приложение №9</t>
  </si>
  <si>
    <t>Форма 2</t>
  </si>
  <si>
    <t>Новые объекты (свыше 10%):</t>
  </si>
  <si>
    <t>№</t>
  </si>
  <si>
    <t>ПГВиСД вблизи х.Церковный-п.Октябрьский Белгородского р-на ( № 810)</t>
  </si>
  <si>
    <t>ПГВД от ГРС "Белгород-2" с целью высвобождения мощности для газификации МКР "Бионика" Белгородского р-на</t>
  </si>
  <si>
    <t xml:space="preserve">Сведения о приобретении внеоборотных активов </t>
  </si>
  <si>
    <t>ПЭ 160</t>
  </si>
  <si>
    <t>ПГСиНД по ул. Водопьянова, ул. Шидловского МКР Молодежный в г. Бирюч Красногвардейского р-на</t>
  </si>
  <si>
    <t>ПГВиСД в МКР "Крапивное-85" (1 очередь) Шебекинского р-на</t>
  </si>
  <si>
    <t>ПГВиСД в с. Незнамово РИЗ "Строитель" (1 оч.) Старооскольского городского округа</t>
  </si>
  <si>
    <t>ПЭ 63,110,160</t>
  </si>
  <si>
    <t>ПГСД в МКР "Шишино-84" Белгородского р-на</t>
  </si>
  <si>
    <t>ПГВиНД  в МКР «Тополек» Белгородского р-на</t>
  </si>
  <si>
    <t>ПЭ 110, 160</t>
  </si>
  <si>
    <t>Сталь 325, 219; ПЭ 63, 110, 160 ,315</t>
  </si>
  <si>
    <t>Информация об инвестиционных программах АО Газпром газораспределение Белгород" на 2021 год в сфере транспортировки газа по газораспределительным сетям.</t>
  </si>
  <si>
    <t>ПГСД в МКР «Пушкарное-78» (1 очередь) г. Белгород</t>
  </si>
  <si>
    <t>ПЭ 63, 110, 160, 225</t>
  </si>
  <si>
    <t>ПЭ 63,110, 160</t>
  </si>
  <si>
    <t>ПГСД  МКР "Глушинский" в г. Строитель Яковлевского р-на (3 очередь)</t>
  </si>
  <si>
    <t>ПЭ 63,110</t>
  </si>
  <si>
    <t>ПГСД МКР "Солнечный" в п. Ракитное Ракитянского р-на (1 очередь)</t>
  </si>
  <si>
    <t>ПЭ 63,110, 160, 225</t>
  </si>
  <si>
    <t>ПГВиНД по ул. В.И. Бутова  МКР "Спортивный" в п. Ровеньки Ровеньского р-на</t>
  </si>
  <si>
    <t>ПГВиНД МКР "Садовый" в г. Короча</t>
  </si>
  <si>
    <t>ПЭ  63,110</t>
  </si>
  <si>
    <t>ПГВиСД в МКР "Федосеевка"  (1 оч.) Старооскольского городского округа</t>
  </si>
  <si>
    <t xml:space="preserve"> 4. 2</t>
  </si>
  <si>
    <t>ПГВД   от с. Тюрино Шебекинского р-на до с.Нечаево Корочанского р-на</t>
  </si>
  <si>
    <t>ПГВД   вблизи ул. Светлая в г. Белгороде</t>
  </si>
  <si>
    <t>Ст. 630</t>
  </si>
  <si>
    <t>СКЗ-1</t>
  </si>
  <si>
    <t>ПЭ 160, 225</t>
  </si>
  <si>
    <t>Специальная надбавка, специальная надбавка прошлых лет</t>
  </si>
  <si>
    <t>Амортизация/Спецнадбавка/ Спецнадбавка прошлых лет/ Плата за ТП по постановлению 1314/ Прибыль прошлых лет/ Плата по Соглашениям о компенсации затрат, вызванных перекладкой объектов газораспределения</t>
  </si>
  <si>
    <t>Амортизация/ Плата по Соглашениям о компенсации затрат, вызванных перекладкой объектов газораспределения</t>
  </si>
  <si>
    <t>Реконструкция базы ГС по пер. Острогожский, 3 в г. Алексеевка, Белгородской области филиала АО "Газпром газораспределение Белгород" в г. Валуйки (инв.1848)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</si>
</sst>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/>
    <xf numFmtId="0" fontId="5" fillId="2" borderId="15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/>
    <xf numFmtId="4" fontId="6" fillId="2" borderId="1" xfId="0" applyNumberFormat="1" applyFont="1" applyFill="1" applyBorder="1"/>
    <xf numFmtId="0" fontId="6" fillId="2" borderId="10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/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topLeftCell="A7" zoomScale="60" zoomScaleNormal="60" workbookViewId="0">
      <selection activeCell="G16" sqref="G16:G19"/>
    </sheetView>
  </sheetViews>
  <sheetFormatPr defaultRowHeight="15" x14ac:dyDescent="0.25"/>
  <cols>
    <col min="1" max="1" width="5.28515625" customWidth="1"/>
    <col min="2" max="2" width="6.28515625" style="2" customWidth="1"/>
    <col min="3" max="3" width="67.42578125" style="6" customWidth="1"/>
    <col min="4" max="4" width="15" customWidth="1"/>
    <col min="5" max="5" width="14.85546875" customWidth="1"/>
    <col min="6" max="6" width="29.140625" customWidth="1"/>
    <col min="7" max="7" width="26.42578125" customWidth="1"/>
    <col min="8" max="8" width="40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18" t="s">
        <v>59</v>
      </c>
    </row>
    <row r="2" spans="2:18" ht="19.5" customHeight="1" x14ac:dyDescent="0.25">
      <c r="K2" s="18" t="s">
        <v>56</v>
      </c>
    </row>
    <row r="3" spans="2:18" ht="17.25" customHeight="1" x14ac:dyDescent="0.25">
      <c r="K3" s="18" t="s">
        <v>57</v>
      </c>
    </row>
    <row r="4" spans="2:18" ht="18" customHeight="1" x14ac:dyDescent="0.25">
      <c r="K4" s="18" t="s">
        <v>58</v>
      </c>
    </row>
    <row r="5" spans="2:18" ht="19.5" customHeight="1" x14ac:dyDescent="0.25">
      <c r="K5" s="18" t="s">
        <v>60</v>
      </c>
    </row>
    <row r="9" spans="2:18" ht="27.75" customHeight="1" x14ac:dyDescent="0.25">
      <c r="B9" s="55" t="s">
        <v>75</v>
      </c>
      <c r="C9" s="55"/>
      <c r="D9" s="55"/>
      <c r="E9" s="55"/>
      <c r="F9" s="55"/>
      <c r="G9" s="55"/>
      <c r="H9" s="55"/>
      <c r="I9" s="55"/>
      <c r="J9" s="55"/>
      <c r="K9" s="55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62" t="s">
        <v>62</v>
      </c>
      <c r="C11" s="60" t="s">
        <v>0</v>
      </c>
      <c r="D11" s="56" t="s">
        <v>1</v>
      </c>
      <c r="E11" s="57"/>
      <c r="F11" s="56" t="s">
        <v>2</v>
      </c>
      <c r="G11" s="58"/>
      <c r="H11" s="57"/>
      <c r="I11" s="56" t="s">
        <v>3</v>
      </c>
      <c r="J11" s="58"/>
      <c r="K11" s="59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63"/>
      <c r="C12" s="61"/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9" t="s">
        <v>9</v>
      </c>
      <c r="J12" s="9" t="s">
        <v>24</v>
      </c>
      <c r="K12" s="10" t="s">
        <v>10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132" x14ac:dyDescent="0.25">
      <c r="B14" s="14" t="s">
        <v>11</v>
      </c>
      <c r="C14" s="23" t="s">
        <v>12</v>
      </c>
      <c r="D14" s="24" t="s">
        <v>40</v>
      </c>
      <c r="E14" s="24" t="s">
        <v>40</v>
      </c>
      <c r="F14" s="24" t="s">
        <v>40</v>
      </c>
      <c r="G14" s="20">
        <f>G15+G40+G42</f>
        <v>685289.90300000005</v>
      </c>
      <c r="H14" s="25" t="s">
        <v>94</v>
      </c>
      <c r="I14" s="26" t="s">
        <v>40</v>
      </c>
      <c r="J14" s="26" t="s">
        <v>40</v>
      </c>
      <c r="K14" s="27" t="s">
        <v>40</v>
      </c>
    </row>
    <row r="15" spans="2:18" s="7" customFormat="1" ht="33" x14ac:dyDescent="0.25">
      <c r="B15" s="15" t="s">
        <v>13</v>
      </c>
      <c r="C15" s="28" t="s">
        <v>14</v>
      </c>
      <c r="D15" s="24" t="s">
        <v>40</v>
      </c>
      <c r="E15" s="24" t="s">
        <v>40</v>
      </c>
      <c r="F15" s="24" t="s">
        <v>40</v>
      </c>
      <c r="G15" s="21">
        <f>G16+G17+G18+G19</f>
        <v>554456.79300000006</v>
      </c>
      <c r="H15" s="29"/>
      <c r="I15" s="30" t="s">
        <v>40</v>
      </c>
      <c r="J15" s="30" t="s">
        <v>40</v>
      </c>
      <c r="K15" s="31" t="s">
        <v>40</v>
      </c>
    </row>
    <row r="16" spans="2:18" ht="33" x14ac:dyDescent="0.25">
      <c r="B16" s="16" t="s">
        <v>15</v>
      </c>
      <c r="C16" s="32" t="s">
        <v>28</v>
      </c>
      <c r="D16" s="24" t="s">
        <v>40</v>
      </c>
      <c r="E16" s="24" t="s">
        <v>40</v>
      </c>
      <c r="F16" s="24" t="s">
        <v>40</v>
      </c>
      <c r="G16" s="54">
        <v>241141.269</v>
      </c>
      <c r="H16" s="34" t="s">
        <v>93</v>
      </c>
      <c r="I16" s="30" t="s">
        <v>40</v>
      </c>
      <c r="J16" s="30" t="s">
        <v>40</v>
      </c>
      <c r="K16" s="31" t="s">
        <v>40</v>
      </c>
    </row>
    <row r="17" spans="2:11" ht="16.5" x14ac:dyDescent="0.25">
      <c r="B17" s="16" t="s">
        <v>25</v>
      </c>
      <c r="C17" s="32" t="s">
        <v>30</v>
      </c>
      <c r="D17" s="24" t="s">
        <v>40</v>
      </c>
      <c r="E17" s="24" t="s">
        <v>40</v>
      </c>
      <c r="F17" s="24" t="s">
        <v>40</v>
      </c>
      <c r="G17" s="54">
        <v>20814.5</v>
      </c>
      <c r="H17" s="34" t="s">
        <v>33</v>
      </c>
      <c r="I17" s="30" t="s">
        <v>40</v>
      </c>
      <c r="J17" s="30" t="s">
        <v>40</v>
      </c>
      <c r="K17" s="31" t="s">
        <v>40</v>
      </c>
    </row>
    <row r="18" spans="2:11" ht="49.5" x14ac:dyDescent="0.25">
      <c r="B18" s="16" t="s">
        <v>26</v>
      </c>
      <c r="C18" s="32" t="s">
        <v>31</v>
      </c>
      <c r="D18" s="24" t="s">
        <v>40</v>
      </c>
      <c r="E18" s="24" t="s">
        <v>40</v>
      </c>
      <c r="F18" s="24" t="s">
        <v>40</v>
      </c>
      <c r="G18" s="54">
        <v>142745.78400000001</v>
      </c>
      <c r="H18" s="34" t="s">
        <v>32</v>
      </c>
      <c r="I18" s="30" t="s">
        <v>40</v>
      </c>
      <c r="J18" s="30" t="s">
        <v>40</v>
      </c>
      <c r="K18" s="31" t="s">
        <v>40</v>
      </c>
    </row>
    <row r="19" spans="2:11" ht="67.5" customHeight="1" x14ac:dyDescent="0.25">
      <c r="B19" s="17" t="s">
        <v>27</v>
      </c>
      <c r="C19" s="32" t="s">
        <v>36</v>
      </c>
      <c r="D19" s="24" t="s">
        <v>40</v>
      </c>
      <c r="E19" s="24" t="s">
        <v>40</v>
      </c>
      <c r="F19" s="24" t="s">
        <v>40</v>
      </c>
      <c r="G19" s="33">
        <v>149755.24</v>
      </c>
      <c r="H19" s="34" t="s">
        <v>95</v>
      </c>
      <c r="I19" s="30" t="s">
        <v>40</v>
      </c>
      <c r="J19" s="30" t="s">
        <v>40</v>
      </c>
      <c r="K19" s="31" t="s">
        <v>40</v>
      </c>
    </row>
    <row r="20" spans="2:11" ht="33" x14ac:dyDescent="0.25">
      <c r="B20" s="15" t="s">
        <v>16</v>
      </c>
      <c r="C20" s="28" t="s">
        <v>34</v>
      </c>
      <c r="D20" s="35"/>
      <c r="E20" s="35"/>
      <c r="F20" s="33"/>
      <c r="G20" s="36"/>
      <c r="H20" s="32"/>
      <c r="I20" s="36"/>
      <c r="J20" s="36"/>
      <c r="K20" s="37"/>
    </row>
    <row r="21" spans="2:11" ht="16.5" x14ac:dyDescent="0.25">
      <c r="B21" s="17" t="s">
        <v>49</v>
      </c>
      <c r="C21" s="32" t="s">
        <v>71</v>
      </c>
      <c r="D21" s="38">
        <v>2020</v>
      </c>
      <c r="E21" s="38">
        <v>2022</v>
      </c>
      <c r="F21" s="33">
        <v>22604.03</v>
      </c>
      <c r="G21" s="33">
        <v>829.82</v>
      </c>
      <c r="H21" s="34" t="s">
        <v>29</v>
      </c>
      <c r="I21" s="30">
        <v>17.079999999999998</v>
      </c>
      <c r="J21" s="30" t="s">
        <v>78</v>
      </c>
      <c r="K21" s="31" t="s">
        <v>40</v>
      </c>
    </row>
    <row r="22" spans="2:11" ht="33" x14ac:dyDescent="0.25">
      <c r="B22" s="16" t="s">
        <v>38</v>
      </c>
      <c r="C22" s="32" t="s">
        <v>79</v>
      </c>
      <c r="D22" s="38">
        <v>2020</v>
      </c>
      <c r="E22" s="38">
        <v>2021</v>
      </c>
      <c r="F22" s="33">
        <v>11656.19</v>
      </c>
      <c r="G22" s="33">
        <v>5467.12</v>
      </c>
      <c r="H22" s="34" t="s">
        <v>29</v>
      </c>
      <c r="I22" s="30">
        <v>8.3800000000000008</v>
      </c>
      <c r="J22" s="30" t="s">
        <v>80</v>
      </c>
      <c r="K22" s="31" t="s">
        <v>40</v>
      </c>
    </row>
    <row r="23" spans="2:11" ht="33" x14ac:dyDescent="0.25">
      <c r="B23" s="17" t="s">
        <v>39</v>
      </c>
      <c r="C23" s="32" t="s">
        <v>81</v>
      </c>
      <c r="D23" s="38">
        <v>2020</v>
      </c>
      <c r="E23" s="38">
        <v>2021</v>
      </c>
      <c r="F23" s="33">
        <v>11300.79</v>
      </c>
      <c r="G23" s="33">
        <v>9248.43</v>
      </c>
      <c r="H23" s="34" t="s">
        <v>29</v>
      </c>
      <c r="I23" s="30">
        <v>5.38</v>
      </c>
      <c r="J23" s="30" t="s">
        <v>70</v>
      </c>
      <c r="K23" s="31" t="s">
        <v>40</v>
      </c>
    </row>
    <row r="24" spans="2:11" ht="33" x14ac:dyDescent="0.25">
      <c r="B24" s="16" t="s">
        <v>50</v>
      </c>
      <c r="C24" s="32" t="s">
        <v>67</v>
      </c>
      <c r="D24" s="38">
        <v>2020</v>
      </c>
      <c r="E24" s="38">
        <v>2022</v>
      </c>
      <c r="F24" s="33">
        <v>11129.19</v>
      </c>
      <c r="G24" s="33">
        <v>5026.05</v>
      </c>
      <c r="H24" s="34" t="s">
        <v>29</v>
      </c>
      <c r="I24" s="30">
        <v>3.71</v>
      </c>
      <c r="J24" s="30" t="s">
        <v>82</v>
      </c>
      <c r="K24" s="39">
        <v>1</v>
      </c>
    </row>
    <row r="25" spans="2:11" ht="33" x14ac:dyDescent="0.25">
      <c r="B25" s="17" t="s">
        <v>51</v>
      </c>
      <c r="C25" s="32" t="s">
        <v>83</v>
      </c>
      <c r="D25" s="38">
        <v>2020</v>
      </c>
      <c r="E25" s="38">
        <v>2022</v>
      </c>
      <c r="F25" s="33">
        <v>9515.7099999999991</v>
      </c>
      <c r="G25" s="33">
        <v>5413.81</v>
      </c>
      <c r="H25" s="34" t="s">
        <v>29</v>
      </c>
      <c r="I25" s="30">
        <v>3.1</v>
      </c>
      <c r="J25" s="30" t="s">
        <v>73</v>
      </c>
      <c r="K25" s="39">
        <v>1</v>
      </c>
    </row>
    <row r="26" spans="2:11" ht="16.5" x14ac:dyDescent="0.25">
      <c r="B26" s="16" t="s">
        <v>52</v>
      </c>
      <c r="C26" s="32" t="s">
        <v>84</v>
      </c>
      <c r="D26" s="38">
        <v>2020</v>
      </c>
      <c r="E26" s="38">
        <v>2022</v>
      </c>
      <c r="F26" s="33">
        <v>11516.88</v>
      </c>
      <c r="G26" s="33">
        <v>4917.74</v>
      </c>
      <c r="H26" s="34" t="s">
        <v>29</v>
      </c>
      <c r="I26" s="30">
        <v>5.5</v>
      </c>
      <c r="J26" s="30" t="s">
        <v>85</v>
      </c>
      <c r="K26" s="39">
        <v>1</v>
      </c>
    </row>
    <row r="27" spans="2:11" ht="33" x14ac:dyDescent="0.25">
      <c r="B27" s="17" t="s">
        <v>53</v>
      </c>
      <c r="C27" s="32" t="s">
        <v>68</v>
      </c>
      <c r="D27" s="38">
        <v>2020</v>
      </c>
      <c r="E27" s="38">
        <v>2022</v>
      </c>
      <c r="F27" s="33">
        <v>14676.25</v>
      </c>
      <c r="G27" s="33">
        <v>10110.06</v>
      </c>
      <c r="H27" s="34" t="s">
        <v>29</v>
      </c>
      <c r="I27" s="30">
        <v>8.73</v>
      </c>
      <c r="J27" s="30" t="s">
        <v>85</v>
      </c>
      <c r="K27" s="39">
        <v>1</v>
      </c>
    </row>
    <row r="28" spans="2:11" ht="33" x14ac:dyDescent="0.25">
      <c r="B28" s="16" t="s">
        <v>54</v>
      </c>
      <c r="C28" s="32" t="s">
        <v>86</v>
      </c>
      <c r="D28" s="38">
        <v>2020</v>
      </c>
      <c r="E28" s="38">
        <v>2021</v>
      </c>
      <c r="F28" s="33">
        <v>12800.22</v>
      </c>
      <c r="G28" s="33">
        <v>12445.84</v>
      </c>
      <c r="H28" s="34" t="s">
        <v>29</v>
      </c>
      <c r="I28" s="30">
        <v>5.4</v>
      </c>
      <c r="J28" s="30" t="s">
        <v>78</v>
      </c>
      <c r="K28" s="39">
        <v>1</v>
      </c>
    </row>
    <row r="29" spans="2:11" ht="33" x14ac:dyDescent="0.25">
      <c r="B29" s="17" t="s">
        <v>55</v>
      </c>
      <c r="C29" s="32" t="s">
        <v>69</v>
      </c>
      <c r="D29" s="38">
        <v>2020</v>
      </c>
      <c r="E29" s="38">
        <v>2022</v>
      </c>
      <c r="F29" s="33">
        <v>14945.51</v>
      </c>
      <c r="G29" s="33">
        <v>11491.41</v>
      </c>
      <c r="H29" s="34" t="s">
        <v>29</v>
      </c>
      <c r="I29" s="30">
        <v>6.8</v>
      </c>
      <c r="J29" s="30" t="s">
        <v>80</v>
      </c>
      <c r="K29" s="39">
        <v>1</v>
      </c>
    </row>
    <row r="30" spans="2:11" s="7" customFormat="1" ht="16.5" x14ac:dyDescent="0.25">
      <c r="B30" s="15" t="s">
        <v>17</v>
      </c>
      <c r="C30" s="40" t="s">
        <v>61</v>
      </c>
      <c r="D30" s="22"/>
      <c r="E30" s="22"/>
      <c r="F30" s="41"/>
      <c r="G30" s="41"/>
      <c r="H30" s="42"/>
      <c r="I30" s="41"/>
      <c r="J30" s="41"/>
      <c r="K30" s="43"/>
    </row>
    <row r="31" spans="2:11" s="7" customFormat="1" ht="16.5" x14ac:dyDescent="0.25">
      <c r="B31" s="17" t="s">
        <v>48</v>
      </c>
      <c r="C31" s="32" t="s">
        <v>76</v>
      </c>
      <c r="D31" s="38">
        <v>2019</v>
      </c>
      <c r="E31" s="38">
        <v>2021</v>
      </c>
      <c r="F31" s="33">
        <v>49102.9</v>
      </c>
      <c r="G31" s="33">
        <v>287.25</v>
      </c>
      <c r="H31" s="34" t="s">
        <v>29</v>
      </c>
      <c r="I31" s="30">
        <v>15.05</v>
      </c>
      <c r="J31" s="30" t="s">
        <v>77</v>
      </c>
      <c r="K31" s="39" t="s">
        <v>40</v>
      </c>
    </row>
    <row r="32" spans="2:11" ht="40.5" customHeight="1" x14ac:dyDescent="0.25">
      <c r="B32" s="17" t="s">
        <v>87</v>
      </c>
      <c r="C32" s="32" t="s">
        <v>72</v>
      </c>
      <c r="D32" s="38">
        <v>2020</v>
      </c>
      <c r="E32" s="38">
        <v>2022</v>
      </c>
      <c r="F32" s="33">
        <v>43000.42</v>
      </c>
      <c r="G32" s="33">
        <v>413.89</v>
      </c>
      <c r="H32" s="34" t="s">
        <v>29</v>
      </c>
      <c r="I32" s="30">
        <v>11.52</v>
      </c>
      <c r="J32" s="44" t="s">
        <v>74</v>
      </c>
      <c r="K32" s="39">
        <v>1</v>
      </c>
    </row>
    <row r="33" spans="2:11" s="7" customFormat="1" ht="33" x14ac:dyDescent="0.25">
      <c r="B33" s="15" t="s">
        <v>18</v>
      </c>
      <c r="C33" s="28" t="s">
        <v>35</v>
      </c>
      <c r="D33" s="22"/>
      <c r="E33" s="22"/>
      <c r="F33" s="41"/>
      <c r="G33" s="41"/>
      <c r="H33" s="41"/>
      <c r="I33" s="41"/>
      <c r="J33" s="41"/>
      <c r="K33" s="43"/>
    </row>
    <row r="34" spans="2:11" ht="33" x14ac:dyDescent="0.25">
      <c r="B34" s="17" t="s">
        <v>41</v>
      </c>
      <c r="C34" s="32" t="s">
        <v>88</v>
      </c>
      <c r="D34" s="38">
        <v>2019</v>
      </c>
      <c r="E34" s="38">
        <v>2021</v>
      </c>
      <c r="F34" s="33">
        <v>9007.98</v>
      </c>
      <c r="G34" s="33">
        <v>473.84</v>
      </c>
      <c r="H34" s="34" t="s">
        <v>29</v>
      </c>
      <c r="I34" s="30">
        <v>3</v>
      </c>
      <c r="J34" s="30" t="s">
        <v>66</v>
      </c>
      <c r="K34" s="39" t="s">
        <v>40</v>
      </c>
    </row>
    <row r="35" spans="2:11" ht="16.5" x14ac:dyDescent="0.25">
      <c r="B35" s="17" t="s">
        <v>42</v>
      </c>
      <c r="C35" s="32" t="s">
        <v>89</v>
      </c>
      <c r="D35" s="38">
        <v>2019</v>
      </c>
      <c r="E35" s="38">
        <v>2022</v>
      </c>
      <c r="F35" s="33">
        <v>44254.71</v>
      </c>
      <c r="G35" s="33">
        <v>14.14</v>
      </c>
      <c r="H35" s="34" t="s">
        <v>29</v>
      </c>
      <c r="I35" s="30">
        <v>0.85</v>
      </c>
      <c r="J35" s="30" t="s">
        <v>90</v>
      </c>
      <c r="K35" s="31" t="s">
        <v>91</v>
      </c>
    </row>
    <row r="36" spans="2:11" ht="49.5" x14ac:dyDescent="0.25">
      <c r="B36" s="17" t="s">
        <v>43</v>
      </c>
      <c r="C36" s="32" t="s">
        <v>64</v>
      </c>
      <c r="D36" s="38">
        <v>2019</v>
      </c>
      <c r="E36" s="38">
        <v>2021</v>
      </c>
      <c r="F36" s="33">
        <v>84783.9</v>
      </c>
      <c r="G36" s="33">
        <v>8924.2900000000009</v>
      </c>
      <c r="H36" s="34" t="s">
        <v>29</v>
      </c>
      <c r="I36" s="30">
        <v>8.85</v>
      </c>
      <c r="J36" s="30" t="s">
        <v>47</v>
      </c>
      <c r="K36" s="45" t="s">
        <v>40</v>
      </c>
    </row>
    <row r="37" spans="2:11" ht="33" x14ac:dyDescent="0.25">
      <c r="B37" s="17" t="s">
        <v>44</v>
      </c>
      <c r="C37" s="32" t="s">
        <v>63</v>
      </c>
      <c r="D37" s="38">
        <v>2019</v>
      </c>
      <c r="E37" s="38">
        <v>2021</v>
      </c>
      <c r="F37" s="33">
        <v>23444.15</v>
      </c>
      <c r="G37" s="33">
        <v>9086.17</v>
      </c>
      <c r="H37" s="44" t="s">
        <v>37</v>
      </c>
      <c r="I37" s="30">
        <v>5.45</v>
      </c>
      <c r="J37" s="30" t="s">
        <v>92</v>
      </c>
      <c r="K37" s="45" t="s">
        <v>40</v>
      </c>
    </row>
    <row r="38" spans="2:11" ht="49.5" x14ac:dyDescent="0.25">
      <c r="B38" s="17" t="s">
        <v>45</v>
      </c>
      <c r="C38" s="32" t="s">
        <v>96</v>
      </c>
      <c r="D38" s="38">
        <v>2015</v>
      </c>
      <c r="E38" s="38">
        <v>2021</v>
      </c>
      <c r="F38" s="33">
        <v>41846.74</v>
      </c>
      <c r="G38" s="33">
        <v>8100</v>
      </c>
      <c r="H38" s="44" t="s">
        <v>37</v>
      </c>
      <c r="I38" s="38" t="s">
        <v>40</v>
      </c>
      <c r="J38" s="38" t="s">
        <v>40</v>
      </c>
      <c r="K38" s="45" t="s">
        <v>40</v>
      </c>
    </row>
    <row r="39" spans="2:11" ht="16.5" hidden="1" x14ac:dyDescent="0.25">
      <c r="B39" s="17" t="s">
        <v>46</v>
      </c>
      <c r="C39" s="32"/>
      <c r="D39" s="38"/>
      <c r="E39" s="38"/>
      <c r="F39" s="33"/>
      <c r="G39" s="33"/>
      <c r="H39" s="34"/>
      <c r="I39" s="30"/>
      <c r="J39" s="30"/>
      <c r="K39" s="39"/>
    </row>
    <row r="40" spans="2:11" s="7" customFormat="1" ht="33" x14ac:dyDescent="0.25">
      <c r="B40" s="15" t="s">
        <v>19</v>
      </c>
      <c r="C40" s="28" t="s">
        <v>20</v>
      </c>
      <c r="D40" s="24">
        <v>2021</v>
      </c>
      <c r="E40" s="24">
        <v>2021</v>
      </c>
      <c r="F40" s="46">
        <v>121729.11</v>
      </c>
      <c r="G40" s="46">
        <v>121729.11</v>
      </c>
      <c r="H40" s="42" t="s">
        <v>37</v>
      </c>
      <c r="I40" s="38" t="s">
        <v>40</v>
      </c>
      <c r="J40" s="38" t="s">
        <v>40</v>
      </c>
      <c r="K40" s="45" t="s">
        <v>40</v>
      </c>
    </row>
    <row r="41" spans="2:11" s="7" customFormat="1" ht="16.5" x14ac:dyDescent="0.25">
      <c r="B41" s="15" t="s">
        <v>21</v>
      </c>
      <c r="C41" s="28" t="s">
        <v>22</v>
      </c>
      <c r="D41" s="24" t="s">
        <v>40</v>
      </c>
      <c r="E41" s="24" t="s">
        <v>40</v>
      </c>
      <c r="F41" s="24" t="s">
        <v>40</v>
      </c>
      <c r="G41" s="24" t="s">
        <v>40</v>
      </c>
      <c r="H41" s="24" t="s">
        <v>40</v>
      </c>
      <c r="I41" s="24" t="s">
        <v>40</v>
      </c>
      <c r="J41" s="24" t="s">
        <v>40</v>
      </c>
      <c r="K41" s="47" t="s">
        <v>40</v>
      </c>
    </row>
    <row r="42" spans="2:11" s="7" customFormat="1" ht="17.25" thickBot="1" x14ac:dyDescent="0.3">
      <c r="B42" s="19" t="s">
        <v>23</v>
      </c>
      <c r="C42" s="48" t="s">
        <v>65</v>
      </c>
      <c r="D42" s="49">
        <v>2021</v>
      </c>
      <c r="E42" s="49">
        <v>2021</v>
      </c>
      <c r="F42" s="50">
        <v>9104</v>
      </c>
      <c r="G42" s="50">
        <v>9104</v>
      </c>
      <c r="H42" s="51" t="s">
        <v>33</v>
      </c>
      <c r="I42" s="52" t="s">
        <v>40</v>
      </c>
      <c r="J42" s="52" t="s">
        <v>40</v>
      </c>
      <c r="K42" s="53" t="s">
        <v>40</v>
      </c>
    </row>
  </sheetData>
  <mergeCells count="6">
    <mergeCell ref="B9:K9"/>
    <mergeCell ref="D11:E11"/>
    <mergeCell ref="F11:H11"/>
    <mergeCell ref="I11:K11"/>
    <mergeCell ref="C11:C12"/>
    <mergeCell ref="B11:B12"/>
  </mergeCells>
  <pageMargins left="0.31496062992125984" right="0.31496062992125984" top="0.35433070866141736" bottom="0.35433070866141736" header="0.31496062992125984" footer="0.31496062992125984"/>
  <pageSetup paperSize="9" scale="38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2021 год</vt:lpstr>
      <vt:lpstr>Лист2</vt:lpstr>
      <vt:lpstr>Лист3</vt:lpstr>
      <vt:lpstr>'2021 год'!Print_TitlesFix_1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2022-07-11T06:58:56Z</dcterms:modified>
</cp:coreProperties>
</file>